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IVONA\IZVJEŠTAJ O IZVRŠENJU 30.06.2023\"/>
    </mc:Choice>
  </mc:AlternateContent>
  <bookViews>
    <workbookView xWindow="0" yWindow="0" windowWidth="22110" windowHeight="4575" activeTab="1"/>
  </bookViews>
  <sheets>
    <sheet name="PRIHODI PO EK,KLASIFIKACIJI" sheetId="1" r:id="rId1"/>
    <sheet name="RASHODI PO EK.KLASIFIKACIJI" sheetId="2" r:id="rId2"/>
  </sheets>
  <calcPr calcId="162913"/>
</workbook>
</file>

<file path=xl/calcChain.xml><?xml version="1.0" encoding="utf-8"?>
<calcChain xmlns="http://schemas.openxmlformats.org/spreadsheetml/2006/main">
  <c r="G16" i="1" l="1"/>
  <c r="K16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9" i="1"/>
  <c r="G49" i="1"/>
  <c r="G50" i="1"/>
  <c r="G48" i="1"/>
  <c r="G19" i="1"/>
  <c r="F48" i="1"/>
  <c r="D48" i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6" i="2"/>
  <c r="C6" i="2"/>
</calcChain>
</file>

<file path=xl/sharedStrings.xml><?xml version="1.0" encoding="utf-8"?>
<sst xmlns="http://schemas.openxmlformats.org/spreadsheetml/2006/main" count="221" uniqueCount="210">
  <si>
    <t>BROJ KONTA</t>
  </si>
  <si>
    <t>VRSTA PRIHODA / PRIMITAKA</t>
  </si>
  <si>
    <t>INDEKS</t>
  </si>
  <si>
    <t xml:space="preserve">  </t>
  </si>
  <si>
    <t>SVEUKUPNO PRIHODI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</si>
  <si>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</si>
  <si>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</si>
  <si>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</si>
  <si>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</si>
  <si>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</si>
  <si>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</si>
  <si>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</si>
  <si>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</si>
  <si>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</si>
  <si>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</si>
  <si>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</si>
  <si>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</si>
  <si>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</si>
  <si>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</si>
  <si>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</si>
  <si>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</si>
  <si>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</si>
  <si>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</si>
  <si>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639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</si>
  <si>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</si>
  <si>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</si>
  <si>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</si>
  <si>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</si>
  <si>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</si>
  <si>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</si>
  <si>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</si>
  <si>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</si>
  <si>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</si>
  <si>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</si>
  <si>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</si>
  <si>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</si>
  <si>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 i prihodi od donacija te povrati po prot.jam.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</si>
  <si>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</si>
  <si>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</si>
  <si>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</si>
  <si>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</si>
  <si>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</si>
  <si>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prot.jamstvima</t>
  </si>
  <si>
    <t>6631</t>
  </si>
  <si>
    <t>Tekuće donacije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</si>
  <si>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</si>
  <si>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</si>
  <si>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</si>
  <si>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</si>
  <si>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</si>
  <si>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</si>
  <si>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</si>
  <si>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</si>
  <si>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</si>
  <si>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</si>
  <si>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</si>
  <si>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</si>
  <si>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</si>
  <si>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</si>
  <si>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</si>
  <si>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</si>
  <si>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9222</t>
  </si>
  <si>
    <t>Manjak prihoda</t>
  </si>
  <si>
    <t>VRSTA RASHODA / IZDATKA</t>
  </si>
  <si>
    <t>SVEUKUPNO RASHODI / IZDACI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</si>
  <si>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</si>
  <si>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</si>
  <si>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</si>
  <si>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</si>
  <si>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</si>
  <si>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</si>
  <si>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</si>
  <si>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</si>
  <si>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</si>
  <si>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</si>
  <si>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</si>
  <si>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</si>
  <si>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</si>
  <si>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</si>
  <si>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</si>
  <si>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</si>
  <si>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</si>
  <si>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</si>
  <si>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</si>
  <si>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</si>
  <si>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</si>
  <si>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</si>
  <si>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</si>
  <si>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</si>
  <si>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</si>
  <si>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</si>
  <si>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</si>
  <si>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</si>
  <si>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</si>
  <si>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</si>
  <si>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</si>
  <si>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</si>
  <si>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</si>
  <si>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</si>
  <si>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</si>
  <si>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</si>
  <si>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</si>
  <si>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</si>
  <si>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</si>
  <si>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</si>
  <si>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</si>
  <si>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</si>
  <si>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</si>
  <si>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</si>
  <si>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</si>
  <si>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</si>
  <si>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</si>
  <si>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</si>
  <si>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</si>
  <si>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</si>
  <si>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</si>
  <si>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</si>
  <si>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</si>
  <si>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</si>
  <si>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</si>
  <si>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</si>
  <si>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</si>
  <si>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</si>
  <si>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</si>
  <si>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</si>
  <si>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</si>
  <si>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</si>
  <si>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</si>
  <si>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</si>
  <si>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</si>
  <si>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</si>
  <si>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</si>
  <si>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</si>
  <si>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</si>
  <si>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</si>
  <si>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</si>
  <si>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</si>
  <si>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</si>
  <si>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</si>
  <si>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</si>
  <si>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</si>
  <si>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</si>
  <si>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</si>
  <si>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</si>
  <si>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</si>
  <si>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</si>
  <si>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</si>
  <si>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</si>
  <si>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</si>
  <si>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</si>
  <si>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</si>
  <si>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</si>
  <si>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</si>
  <si>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</si>
  <si>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</si>
  <si>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</si>
  <si>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</si>
  <si>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</si>
  <si>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</si>
  <si>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</si>
  <si>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3812</t>
  </si>
  <si>
    <t>Tekuće donacije u naravi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</si>
  <si>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</si>
  <si>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</si>
  <si>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</si>
  <si>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</si>
  <si>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</si>
  <si>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</si>
  <si>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</si>
  <si>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</si>
  <si>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</si>
  <si>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</si>
  <si>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</si>
  <si>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</si>
  <si>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</si>
  <si>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</si>
  <si>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</si>
  <si>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</si>
  <si>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4224</t>
  </si>
  <si>
    <t>Medicinska i laboratorijska oprema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</si>
  <si>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</si>
  <si>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</si>
  <si>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</si>
  <si>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</si>
  <si>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</si>
  <si>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</si>
  <si>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</si>
  <si>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</si>
  <si>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</si>
  <si>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</si>
  <si>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</si>
  <si>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</si>
  <si>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</si>
  <si>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</si>
  <si>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</si>
  <si>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</si>
  <si>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</si>
  <si>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IZVRŠENJE 30.06.22.</t>
  </si>
  <si>
    <t>IZVORNI PLAN 2023</t>
  </si>
  <si>
    <t>IZVRŠENJE 30.06.2023.</t>
  </si>
  <si>
    <t>(5/3)</t>
  </si>
  <si>
    <t>(5/4)</t>
  </si>
  <si>
    <t>OPĆI DIO - RASHODI PO EKONOMSKOJ KLASIFIKACIJI</t>
  </si>
  <si>
    <t>Prihodi od nadležnog proračuna</t>
  </si>
  <si>
    <t>Prihodi od nad.proračuna za fin.rashode poslovanja</t>
  </si>
  <si>
    <t>Prihodi od nad.proračuna za fin.kap.rashode</t>
  </si>
  <si>
    <t>IZVRŠENJE 30.06.2023</t>
  </si>
  <si>
    <t>IZVRŠENJE 30.06.2022.</t>
  </si>
  <si>
    <t>(5/3</t>
  </si>
  <si>
    <t>OPĆI DIO - PRIHODI PO EKONOMSKO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</si>
</sst>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A3C9B9"/>
        <bgColor rgb="FFA3C9B9"/>
      </patternFill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6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5" fillId="2" borderId="0" xfId="1" applyNumberFormat="1" applyFont="1" applyFill="1" applyBorder="1" applyAlignment="1">
      <alignment horizontal="left" vertical="center" wrapText="1" readingOrder="1"/>
    </xf>
    <xf numFmtId="0" fontId="5" fillId="2" borderId="0" xfId="1" applyNumberFormat="1" applyFont="1" applyFill="1" applyBorder="1" applyAlignment="1">
      <alignment vertical="center" wrapText="1" readingOrder="1"/>
    </xf>
    <xf numFmtId="164" fontId="5" fillId="2" borderId="0" xfId="1" applyNumberFormat="1" applyFont="1" applyFill="1" applyBorder="1" applyAlignment="1">
      <alignment horizontal="right" vertical="center" wrapText="1" readingOrder="1"/>
    </xf>
    <xf numFmtId="0" fontId="6" fillId="3" borderId="0" xfId="1" applyNumberFormat="1" applyFont="1" applyFill="1" applyBorder="1" applyAlignment="1">
      <alignment horizontal="left" vertical="center" wrapText="1" readingOrder="1"/>
    </xf>
    <xf numFmtId="0" fontId="6" fillId="3" borderId="0" xfId="1" applyNumberFormat="1" applyFont="1" applyFill="1" applyBorder="1" applyAlignment="1">
      <alignment vertical="center" wrapText="1" readingOrder="1"/>
    </xf>
    <xf numFmtId="164" fontId="6" fillId="3" borderId="0" xfId="1" applyNumberFormat="1" applyFont="1" applyFill="1" applyBorder="1" applyAlignment="1">
      <alignment horizontal="right" vertical="center" wrapText="1" readingOrder="1"/>
    </xf>
    <xf numFmtId="0" fontId="6" fillId="4" borderId="0" xfId="1" applyNumberFormat="1" applyFont="1" applyFill="1" applyBorder="1" applyAlignment="1">
      <alignment horizontal="left" vertical="center" wrapText="1" readingOrder="1"/>
    </xf>
    <xf numFmtId="0" fontId="6" fillId="4" borderId="0" xfId="1" applyNumberFormat="1" applyFont="1" applyFill="1" applyBorder="1" applyAlignment="1">
      <alignment vertical="center" wrapText="1" readingOrder="1"/>
    </xf>
    <xf numFmtId="164" fontId="6" fillId="4" borderId="0" xfId="1" applyNumberFormat="1" applyFont="1" applyFill="1" applyBorder="1" applyAlignment="1">
      <alignment horizontal="right" vertical="center" wrapText="1" readingOrder="1"/>
    </xf>
    <xf numFmtId="0" fontId="6" fillId="5" borderId="0" xfId="1" applyNumberFormat="1" applyFont="1" applyFill="1" applyBorder="1" applyAlignment="1">
      <alignment horizontal="left" vertical="center" wrapText="1" readingOrder="1"/>
    </xf>
    <xf numFmtId="0" fontId="6" fillId="5" borderId="0" xfId="1" applyNumberFormat="1" applyFont="1" applyFill="1" applyBorder="1" applyAlignment="1">
      <alignment vertical="center" wrapText="1" readingOrder="1"/>
    </xf>
    <xf numFmtId="164" fontId="6" fillId="5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4" fontId="5" fillId="2" borderId="0" xfId="1" applyNumberFormat="1" applyFont="1" applyFill="1" applyBorder="1" applyAlignment="1">
      <alignment horizontal="right" vertical="center" wrapText="1" readingOrder="1"/>
    </xf>
    <xf numFmtId="0" fontId="8" fillId="5" borderId="0" xfId="1" applyNumberFormat="1" applyFont="1" applyFill="1" applyBorder="1" applyAlignment="1">
      <alignment vertical="center" wrapText="1" readingOrder="1"/>
    </xf>
    <xf numFmtId="0" fontId="9" fillId="0" borderId="1" xfId="1" applyNumberFormat="1" applyFont="1" applyFill="1" applyBorder="1" applyAlignment="1">
      <alignment vertical="center" wrapText="1" readingOrder="1"/>
    </xf>
    <xf numFmtId="0" fontId="9" fillId="0" borderId="1" xfId="1" applyNumberFormat="1" applyFont="1" applyFill="1" applyBorder="1" applyAlignment="1">
      <alignment horizontal="right" vertical="center" wrapText="1" readingOrder="1"/>
    </xf>
    <xf numFmtId="2" fontId="5" fillId="2" borderId="0" xfId="1" applyNumberFormat="1" applyFont="1" applyFill="1" applyBorder="1" applyAlignment="1">
      <alignment vertical="center" wrapText="1" readingOrder="1"/>
    </xf>
    <xf numFmtId="2" fontId="6" fillId="3" borderId="0" xfId="1" applyNumberFormat="1" applyFont="1" applyFill="1" applyBorder="1" applyAlignment="1">
      <alignment vertical="center" wrapText="1" readingOrder="1"/>
    </xf>
    <xf numFmtId="2" fontId="6" fillId="4" borderId="0" xfId="1" applyNumberFormat="1" applyFont="1" applyFill="1" applyBorder="1" applyAlignment="1">
      <alignment vertical="center" wrapText="1" readingOrder="1"/>
    </xf>
    <xf numFmtId="2" fontId="6" fillId="5" borderId="0" xfId="1" applyNumberFormat="1" applyFont="1" applyFill="1" applyBorder="1" applyAlignment="1">
      <alignment vertical="center" wrapText="1" readingOrder="1"/>
    </xf>
    <xf numFmtId="2" fontId="8" fillId="5" borderId="0" xfId="1" applyNumberFormat="1" applyFont="1" applyFill="1" applyBorder="1" applyAlignment="1">
      <alignment vertical="center" wrapText="1" readingOrder="1"/>
    </xf>
    <xf numFmtId="2" fontId="1" fillId="0" borderId="0" xfId="0" applyNumberFormat="1" applyFont="1" applyFill="1" applyBorder="1"/>
    <xf numFmtId="0" fontId="2" fillId="0" borderId="0" xfId="1" applyNumberFormat="1" applyFont="1" applyFill="1" applyBorder="1" applyAlignment="1">
      <alignment vertical="center" wrapText="1" readingOrder="1"/>
    </xf>
    <xf numFmtId="0" fontId="9" fillId="0" borderId="0" xfId="1" applyNumberFormat="1" applyFont="1" applyFill="1" applyBorder="1" applyAlignment="1">
      <alignment vertical="center" wrapText="1" readingOrder="1"/>
    </xf>
    <xf numFmtId="0" fontId="9" fillId="0" borderId="0" xfId="1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  <xf numFmtId="164" fontId="6" fillId="5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4" fontId="6" fillId="4" borderId="0" xfId="1" applyNumberFormat="1" applyFont="1" applyFill="1" applyBorder="1" applyAlignment="1">
      <alignment horizontal="right" vertical="center" wrapText="1" readingOrder="1"/>
    </xf>
    <xf numFmtId="164" fontId="5" fillId="2" borderId="0" xfId="1" applyNumberFormat="1" applyFont="1" applyFill="1" applyBorder="1" applyAlignment="1">
      <alignment horizontal="right" vertical="center" wrapText="1" readingOrder="1"/>
    </xf>
    <xf numFmtId="164" fontId="6" fillId="3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5" fillId="2" borderId="0" xfId="1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9" fillId="0" borderId="0" xfId="1" applyNumberFormat="1" applyFont="1" applyFill="1" applyBorder="1" applyAlignment="1">
      <alignment vertical="top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A3C9B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workbookViewId="0">
      <selection activeCell="N22" sqref="N21:N22"/>
    </sheetView>
  </sheetViews>
  <sheetFormatPr defaultRowHeight="15" x14ac:dyDescent="0.25"/>
  <cols>
    <col min="1" max="1" width="16.140625" customWidth="1"/>
    <col min="2" max="2" width="44.5703125" customWidth="1"/>
    <col min="3" max="3" width="14.7109375" customWidth="1"/>
    <col min="4" max="4" width="14.85546875" customWidth="1"/>
    <col min="5" max="5" width="8.140625" customWidth="1"/>
    <col min="6" max="6" width="10.140625" customWidth="1"/>
    <col min="7" max="7" width="6.7109375" customWidth="1"/>
    <col min="8" max="9" width="1.28515625" customWidth="1"/>
    <col min="10" max="10" width="0" hidden="1" customWidth="1"/>
    <col min="11" max="11" width="7" customWidth="1"/>
  </cols>
  <sheetData>
    <row r="1" spans="1:11" ht="12.75" customHeight="1" x14ac:dyDescent="0.25">
      <c r="A1" s="35"/>
      <c r="B1" s="31"/>
      <c r="C1" s="31"/>
      <c r="D1" s="31"/>
      <c r="E1" s="31"/>
      <c r="F1" s="40"/>
      <c r="G1" s="31"/>
      <c r="H1" s="31"/>
      <c r="I1" s="31"/>
    </row>
    <row r="2" spans="1:11" ht="1.35" customHeight="1" x14ac:dyDescent="0.25"/>
    <row r="3" spans="1:11" ht="12.75" customHeight="1" x14ac:dyDescent="0.25">
      <c r="A3" s="35"/>
      <c r="B3" s="31"/>
      <c r="C3" s="31"/>
      <c r="D3" s="31"/>
      <c r="E3" s="31"/>
      <c r="F3" s="40"/>
      <c r="G3" s="31"/>
      <c r="H3" s="31"/>
      <c r="I3" s="31"/>
    </row>
    <row r="4" spans="1:11" ht="1.35" customHeight="1" x14ac:dyDescent="0.25"/>
    <row r="5" spans="1:11" ht="12.75" customHeight="1" x14ac:dyDescent="0.25">
      <c r="A5" s="45" t="s">
        <v>209</v>
      </c>
      <c r="B5" s="35"/>
      <c r="C5" s="35"/>
      <c r="D5" s="35"/>
      <c r="E5" s="35"/>
      <c r="F5" s="35"/>
      <c r="G5" s="35"/>
      <c r="H5" s="35"/>
      <c r="I5" s="35"/>
    </row>
    <row r="6" spans="1:11" ht="1.35" customHeight="1" x14ac:dyDescent="0.25"/>
    <row r="7" spans="1:11" ht="0.75" customHeight="1" x14ac:dyDescent="0.25">
      <c r="A7" s="35"/>
      <c r="B7" s="31"/>
      <c r="C7" s="31"/>
      <c r="D7" s="31"/>
      <c r="E7" s="31"/>
      <c r="F7" s="31"/>
      <c r="G7" s="31"/>
      <c r="H7" s="31"/>
      <c r="I7" s="31"/>
    </row>
    <row r="8" spans="1:11" ht="1.35" hidden="1" customHeight="1" x14ac:dyDescent="0.25"/>
    <row r="9" spans="1:11" ht="12.75" hidden="1" customHeight="1" x14ac:dyDescent="0.25">
      <c r="A9" s="35"/>
      <c r="B9" s="31"/>
      <c r="C9" s="31"/>
      <c r="D9" s="31"/>
      <c r="E9" s="31"/>
      <c r="F9" s="31"/>
      <c r="G9" s="31"/>
      <c r="H9" s="31"/>
      <c r="I9" s="31"/>
    </row>
    <row r="10" spans="1:11" ht="8.25" hidden="1" customHeight="1" x14ac:dyDescent="0.25"/>
    <row r="11" spans="1:11" ht="19.5" hidden="1" customHeight="1" x14ac:dyDescent="0.25">
      <c r="A11" s="36"/>
      <c r="B11" s="31"/>
      <c r="C11" s="31"/>
      <c r="D11" s="31"/>
      <c r="E11" s="31"/>
      <c r="F11" s="31"/>
      <c r="G11" s="31"/>
    </row>
    <row r="12" spans="1:11" ht="1.5" hidden="1" customHeight="1" x14ac:dyDescent="0.25"/>
    <row r="13" spans="1:11" ht="13.5" hidden="1" customHeight="1" x14ac:dyDescent="0.25">
      <c r="A13" s="37"/>
      <c r="B13" s="31"/>
      <c r="C13" s="31"/>
      <c r="D13" s="31"/>
      <c r="E13" s="31"/>
      <c r="F13" s="31"/>
      <c r="G13" s="31"/>
    </row>
    <row r="14" spans="1:11" ht="14.25" customHeight="1" x14ac:dyDescent="0.25"/>
    <row r="15" spans="1:11" ht="24" x14ac:dyDescent="0.25">
      <c r="A15" s="1" t="s">
        <v>0</v>
      </c>
      <c r="B15" s="1" t="s">
        <v>1</v>
      </c>
      <c r="C15" s="1" t="s">
        <v>207</v>
      </c>
      <c r="D15" s="2" t="s">
        <v>198</v>
      </c>
      <c r="E15" s="38" t="s">
        <v>206</v>
      </c>
      <c r="F15" s="39"/>
      <c r="G15" s="38" t="s">
        <v>2</v>
      </c>
      <c r="H15" s="39"/>
      <c r="K15" s="29" t="s">
        <v>2</v>
      </c>
    </row>
    <row r="16" spans="1:11" x14ac:dyDescent="0.25">
      <c r="A16" s="3" t="s">
        <v>3</v>
      </c>
      <c r="B16" s="4" t="s">
        <v>4</v>
      </c>
      <c r="C16" s="4">
        <v>1070539</v>
      </c>
      <c r="D16" s="5">
        <v>1865532</v>
      </c>
      <c r="E16" s="33">
        <v>998077.34</v>
      </c>
      <c r="F16" s="31"/>
      <c r="G16" s="33">
        <f>E16/C16*100</f>
        <v>93.231291900622011</v>
      </c>
      <c r="H16" s="31"/>
      <c r="K16">
        <f>E16/D16*100</f>
        <v>53.50094986309535</v>
      </c>
    </row>
    <row r="17" spans="1:11" s="15" customFormat="1" x14ac:dyDescent="0.25">
      <c r="A17" s="3"/>
      <c r="B17" s="4"/>
      <c r="C17" s="4">
        <v>3</v>
      </c>
      <c r="D17" s="41">
        <v>4</v>
      </c>
      <c r="E17" s="16"/>
      <c r="F17" s="15">
        <v>5</v>
      </c>
      <c r="G17" s="16" t="s">
        <v>208</v>
      </c>
      <c r="K17" s="15" t="s">
        <v>201</v>
      </c>
    </row>
    <row r="18" spans="1:11" x14ac:dyDescent="0.25">
      <c r="A18" s="6"/>
      <c r="B18" s="7"/>
      <c r="C18" s="7"/>
      <c r="D18" s="8"/>
      <c r="E18" s="34"/>
      <c r="F18" s="31"/>
      <c r="G18" s="34"/>
      <c r="H18" s="31"/>
    </row>
    <row r="19" spans="1:11" x14ac:dyDescent="0.25">
      <c r="A19" s="9" t="s">
        <v>5</v>
      </c>
      <c r="B19" s="10" t="s">
        <v>6</v>
      </c>
      <c r="C19" s="10">
        <v>1070164.28</v>
      </c>
      <c r="D19" s="11">
        <v>1869278</v>
      </c>
      <c r="E19" s="32">
        <v>1004116.02</v>
      </c>
      <c r="F19" s="31"/>
      <c r="G19" s="32">
        <f>E19/C19*100</f>
        <v>93.828212991747392</v>
      </c>
      <c r="H19" s="31"/>
      <c r="K19">
        <f>E19/D19*100</f>
        <v>53.716783699374837</v>
      </c>
    </row>
    <row r="20" spans="1:11" ht="24" x14ac:dyDescent="0.25">
      <c r="A20" s="12" t="s">
        <v>7</v>
      </c>
      <c r="B20" s="13" t="s">
        <v>8</v>
      </c>
      <c r="C20" s="13"/>
      <c r="D20" s="14">
        <v>1721594</v>
      </c>
      <c r="E20" s="30">
        <v>938394.78</v>
      </c>
      <c r="F20" s="31"/>
      <c r="G20" s="30">
        <v>54.507321703026385</v>
      </c>
      <c r="H20" s="31"/>
      <c r="K20" s="15">
        <f t="shared" ref="K20:K50" si="0">E20/D20*100</f>
        <v>54.507321703026378</v>
      </c>
    </row>
    <row r="21" spans="1:11" x14ac:dyDescent="0.25">
      <c r="A21" s="12" t="s">
        <v>9</v>
      </c>
      <c r="B21" s="13" t="s">
        <v>10</v>
      </c>
      <c r="C21" s="13"/>
      <c r="D21" s="14">
        <v>0</v>
      </c>
      <c r="E21" s="30">
        <v>0</v>
      </c>
      <c r="F21" s="31"/>
      <c r="G21" s="30">
        <v>0</v>
      </c>
      <c r="H21" s="31"/>
      <c r="K21" s="15" t="e">
        <f t="shared" si="0"/>
        <v>#DIV/0!</v>
      </c>
    </row>
    <row r="22" spans="1:11" x14ac:dyDescent="0.25">
      <c r="A22" s="12" t="s">
        <v>11</v>
      </c>
      <c r="B22" s="13" t="s">
        <v>12</v>
      </c>
      <c r="C22" s="13"/>
      <c r="D22" s="14">
        <v>0</v>
      </c>
      <c r="E22" s="30">
        <v>0</v>
      </c>
      <c r="F22" s="31"/>
      <c r="G22" s="30">
        <v>0</v>
      </c>
      <c r="H22" s="31"/>
      <c r="K22" s="15" t="e">
        <f t="shared" si="0"/>
        <v>#DIV/0!</v>
      </c>
    </row>
    <row r="23" spans="1:11" ht="24" x14ac:dyDescent="0.25">
      <c r="A23" s="12" t="s">
        <v>13</v>
      </c>
      <c r="B23" s="13" t="s">
        <v>14</v>
      </c>
      <c r="C23" s="13"/>
      <c r="D23" s="14">
        <v>1617294</v>
      </c>
      <c r="E23" s="30">
        <v>879082.24</v>
      </c>
      <c r="F23" s="31"/>
      <c r="G23" s="30">
        <v>54.355128999427436</v>
      </c>
      <c r="H23" s="31"/>
      <c r="K23" s="15">
        <f t="shared" si="0"/>
        <v>54.355128999427436</v>
      </c>
    </row>
    <row r="24" spans="1:11" ht="24" x14ac:dyDescent="0.25">
      <c r="A24" s="12" t="s">
        <v>15</v>
      </c>
      <c r="B24" s="13" t="s">
        <v>16</v>
      </c>
      <c r="C24" s="13">
        <v>734613.99</v>
      </c>
      <c r="D24" s="14">
        <v>1570177</v>
      </c>
      <c r="E24" s="30">
        <v>879082.24</v>
      </c>
      <c r="F24" s="31"/>
      <c r="G24" s="30">
        <v>55.986187544461551</v>
      </c>
      <c r="H24" s="31"/>
      <c r="K24" s="15">
        <f t="shared" si="0"/>
        <v>55.986187544461551</v>
      </c>
    </row>
    <row r="25" spans="1:11" ht="24" x14ac:dyDescent="0.25">
      <c r="A25" s="12" t="s">
        <v>17</v>
      </c>
      <c r="B25" s="13" t="s">
        <v>18</v>
      </c>
      <c r="C25" s="13">
        <v>0</v>
      </c>
      <c r="D25" s="14">
        <v>47117</v>
      </c>
      <c r="E25" s="30">
        <v>0</v>
      </c>
      <c r="F25" s="31"/>
      <c r="G25" s="30">
        <v>0</v>
      </c>
      <c r="H25" s="31"/>
      <c r="K25" s="15">
        <f t="shared" si="0"/>
        <v>0</v>
      </c>
    </row>
    <row r="26" spans="1:11" x14ac:dyDescent="0.25">
      <c r="A26" s="12" t="s">
        <v>19</v>
      </c>
      <c r="B26" s="13" t="s">
        <v>20</v>
      </c>
      <c r="C26" s="17">
        <v>48305.8</v>
      </c>
      <c r="D26" s="14">
        <v>0</v>
      </c>
      <c r="E26" s="30">
        <v>0</v>
      </c>
      <c r="F26" s="31"/>
      <c r="G26" s="30">
        <v>0</v>
      </c>
      <c r="H26" s="31"/>
      <c r="K26" s="15" t="e">
        <f t="shared" si="0"/>
        <v>#DIV/0!</v>
      </c>
    </row>
    <row r="27" spans="1:11" x14ac:dyDescent="0.25">
      <c r="A27" s="12" t="s">
        <v>21</v>
      </c>
      <c r="B27" s="13" t="s">
        <v>22</v>
      </c>
      <c r="C27" s="13">
        <v>48305.8</v>
      </c>
      <c r="D27" s="14">
        <v>0</v>
      </c>
      <c r="E27" s="30">
        <v>0</v>
      </c>
      <c r="F27" s="31"/>
      <c r="G27" s="30">
        <v>0</v>
      </c>
      <c r="H27" s="31"/>
      <c r="K27" s="15" t="e">
        <f t="shared" si="0"/>
        <v>#DIV/0!</v>
      </c>
    </row>
    <row r="28" spans="1:11" ht="24" x14ac:dyDescent="0.25">
      <c r="A28" s="12" t="s">
        <v>23</v>
      </c>
      <c r="B28" s="13" t="s">
        <v>24</v>
      </c>
      <c r="C28" s="13">
        <v>0</v>
      </c>
      <c r="D28" s="14">
        <v>104300</v>
      </c>
      <c r="E28" s="30">
        <v>59312.54</v>
      </c>
      <c r="F28" s="31"/>
      <c r="G28" s="30">
        <v>56.867248322147653</v>
      </c>
      <c r="H28" s="31"/>
      <c r="K28" s="15">
        <f t="shared" si="0"/>
        <v>56.86724832214766</v>
      </c>
    </row>
    <row r="29" spans="1:11" ht="24" x14ac:dyDescent="0.25">
      <c r="A29" s="12" t="s">
        <v>25</v>
      </c>
      <c r="B29" s="13" t="s">
        <v>26</v>
      </c>
      <c r="C29" s="13">
        <v>0</v>
      </c>
      <c r="D29" s="14">
        <v>0</v>
      </c>
      <c r="E29" s="30">
        <v>0</v>
      </c>
      <c r="F29" s="31"/>
      <c r="G29" s="30">
        <v>0</v>
      </c>
      <c r="H29" s="31"/>
      <c r="K29" s="15" t="e">
        <f t="shared" si="0"/>
        <v>#DIV/0!</v>
      </c>
    </row>
    <row r="30" spans="1:11" ht="24" x14ac:dyDescent="0.25">
      <c r="A30" s="12" t="s">
        <v>27</v>
      </c>
      <c r="B30" s="13" t="s">
        <v>28</v>
      </c>
      <c r="C30" s="13">
        <v>0</v>
      </c>
      <c r="D30" s="14">
        <v>104300</v>
      </c>
      <c r="E30" s="30">
        <v>59312.54</v>
      </c>
      <c r="F30" s="31"/>
      <c r="G30" s="30">
        <v>56.867248322147653</v>
      </c>
      <c r="H30" s="31"/>
      <c r="K30" s="15">
        <f t="shared" si="0"/>
        <v>56.86724832214766</v>
      </c>
    </row>
    <row r="31" spans="1:11" ht="24" x14ac:dyDescent="0.25">
      <c r="A31" s="12" t="s">
        <v>29</v>
      </c>
      <c r="B31" s="13" t="s">
        <v>30</v>
      </c>
      <c r="C31" s="13">
        <v>85482.97</v>
      </c>
      <c r="D31" s="14">
        <v>146137</v>
      </c>
      <c r="E31" s="30">
        <v>65721.240000000005</v>
      </c>
      <c r="F31" s="31"/>
      <c r="G31" s="30">
        <v>44.972347865359218</v>
      </c>
      <c r="H31" s="31"/>
      <c r="K31" s="15">
        <f t="shared" si="0"/>
        <v>44.972347865359218</v>
      </c>
    </row>
    <row r="32" spans="1:11" x14ac:dyDescent="0.25">
      <c r="A32" s="12" t="s">
        <v>31</v>
      </c>
      <c r="B32" s="13" t="s">
        <v>32</v>
      </c>
      <c r="C32" s="13">
        <v>85482.97</v>
      </c>
      <c r="D32" s="14">
        <v>146137</v>
      </c>
      <c r="E32" s="30">
        <v>65721.240000000005</v>
      </c>
      <c r="F32" s="31"/>
      <c r="G32" s="30">
        <v>44.972347865359218</v>
      </c>
      <c r="H32" s="31"/>
      <c r="K32" s="15">
        <f t="shared" si="0"/>
        <v>44.972347865359218</v>
      </c>
    </row>
    <row r="33" spans="1:11" x14ac:dyDescent="0.25">
      <c r="A33" s="12" t="s">
        <v>33</v>
      </c>
      <c r="B33" s="13" t="s">
        <v>34</v>
      </c>
      <c r="C33" s="13">
        <v>85482.97</v>
      </c>
      <c r="D33" s="14">
        <v>146137</v>
      </c>
      <c r="E33" s="30">
        <v>65721.240000000005</v>
      </c>
      <c r="F33" s="31"/>
      <c r="G33" s="30">
        <v>44.972347865359218</v>
      </c>
      <c r="H33" s="31"/>
      <c r="K33" s="15">
        <f t="shared" si="0"/>
        <v>44.972347865359218</v>
      </c>
    </row>
    <row r="34" spans="1:11" ht="24" x14ac:dyDescent="0.25">
      <c r="A34" s="12" t="s">
        <v>35</v>
      </c>
      <c r="B34" s="13" t="s">
        <v>36</v>
      </c>
      <c r="C34" s="13">
        <v>836.15</v>
      </c>
      <c r="D34" s="14">
        <v>1547</v>
      </c>
      <c r="E34" s="30">
        <v>0</v>
      </c>
      <c r="F34" s="31"/>
      <c r="G34" s="30">
        <v>0</v>
      </c>
      <c r="H34" s="31"/>
      <c r="K34" s="15">
        <f t="shared" si="0"/>
        <v>0</v>
      </c>
    </row>
    <row r="35" spans="1:11" ht="24" x14ac:dyDescent="0.25">
      <c r="A35" s="12" t="s">
        <v>37</v>
      </c>
      <c r="B35" s="13" t="s">
        <v>38</v>
      </c>
      <c r="C35" s="13">
        <v>836.15</v>
      </c>
      <c r="D35" s="14">
        <v>0</v>
      </c>
      <c r="E35" s="30">
        <v>0</v>
      </c>
      <c r="F35" s="31"/>
      <c r="G35" s="30">
        <v>0</v>
      </c>
      <c r="H35" s="31"/>
      <c r="K35" s="15" t="e">
        <f t="shared" si="0"/>
        <v>#DIV/0!</v>
      </c>
    </row>
    <row r="36" spans="1:11" x14ac:dyDescent="0.25">
      <c r="A36" s="12" t="s">
        <v>39</v>
      </c>
      <c r="B36" s="13" t="s">
        <v>40</v>
      </c>
      <c r="C36" s="13">
        <v>836.15</v>
      </c>
      <c r="D36" s="14">
        <v>0</v>
      </c>
      <c r="E36" s="30">
        <v>0</v>
      </c>
      <c r="F36" s="31"/>
      <c r="G36" s="30">
        <v>0</v>
      </c>
      <c r="H36" s="31"/>
      <c r="K36" s="15" t="e">
        <f t="shared" si="0"/>
        <v>#DIV/0!</v>
      </c>
    </row>
    <row r="37" spans="1:11" ht="24" x14ac:dyDescent="0.25">
      <c r="A37" s="12" t="s">
        <v>41</v>
      </c>
      <c r="B37" s="13" t="s">
        <v>42</v>
      </c>
      <c r="C37" s="13">
        <v>0</v>
      </c>
      <c r="D37" s="14">
        <v>1547</v>
      </c>
      <c r="E37" s="30">
        <v>0</v>
      </c>
      <c r="F37" s="31"/>
      <c r="G37" s="30">
        <v>0</v>
      </c>
      <c r="H37" s="31"/>
      <c r="K37" s="15">
        <f t="shared" si="0"/>
        <v>0</v>
      </c>
    </row>
    <row r="38" spans="1:11" x14ac:dyDescent="0.25">
      <c r="A38" s="12" t="s">
        <v>43</v>
      </c>
      <c r="B38" s="13" t="s">
        <v>44</v>
      </c>
      <c r="C38" s="13">
        <v>0</v>
      </c>
      <c r="D38" s="14">
        <v>1547</v>
      </c>
      <c r="E38" s="30">
        <v>0</v>
      </c>
      <c r="F38" s="31"/>
      <c r="G38" s="30">
        <v>0</v>
      </c>
      <c r="H38" s="31"/>
      <c r="K38" s="15">
        <f t="shared" si="0"/>
        <v>0</v>
      </c>
    </row>
    <row r="39" spans="1:11" x14ac:dyDescent="0.25">
      <c r="A39" s="9" t="s">
        <v>45</v>
      </c>
      <c r="B39" s="10" t="s">
        <v>46</v>
      </c>
      <c r="C39" s="10">
        <v>374.72</v>
      </c>
      <c r="D39" s="11">
        <v>1592</v>
      </c>
      <c r="E39" s="32">
        <v>90</v>
      </c>
      <c r="F39" s="31"/>
      <c r="G39" s="32">
        <v>5.6532663316582914</v>
      </c>
      <c r="H39" s="31"/>
      <c r="K39" s="15">
        <f t="shared" si="0"/>
        <v>5.6532663316582914</v>
      </c>
    </row>
    <row r="40" spans="1:11" x14ac:dyDescent="0.25">
      <c r="A40" s="12" t="s">
        <v>47</v>
      </c>
      <c r="B40" s="13" t="s">
        <v>48</v>
      </c>
      <c r="C40" s="13">
        <v>374.72</v>
      </c>
      <c r="D40" s="14">
        <v>1592</v>
      </c>
      <c r="E40" s="30">
        <v>90</v>
      </c>
      <c r="F40" s="31"/>
      <c r="G40" s="30">
        <v>5.6532663316582914</v>
      </c>
      <c r="H40" s="31"/>
      <c r="K40" s="15">
        <f t="shared" si="0"/>
        <v>5.6532663316582914</v>
      </c>
    </row>
    <row r="41" spans="1:11" x14ac:dyDescent="0.25">
      <c r="A41" s="12" t="s">
        <v>49</v>
      </c>
      <c r="B41" s="13" t="s">
        <v>50</v>
      </c>
      <c r="C41" s="13">
        <v>374.72</v>
      </c>
      <c r="D41" s="14">
        <v>1592</v>
      </c>
      <c r="E41" s="30">
        <v>90</v>
      </c>
      <c r="F41" s="31"/>
      <c r="G41" s="30">
        <v>5.6532663316582914</v>
      </c>
      <c r="H41" s="31"/>
      <c r="K41" s="15">
        <f t="shared" si="0"/>
        <v>5.6532663316582914</v>
      </c>
    </row>
    <row r="42" spans="1:11" x14ac:dyDescent="0.25">
      <c r="A42" s="12" t="s">
        <v>51</v>
      </c>
      <c r="B42" s="13" t="s">
        <v>52</v>
      </c>
      <c r="C42" s="13">
        <v>374.72</v>
      </c>
      <c r="D42" s="14">
        <v>1592</v>
      </c>
      <c r="E42" s="30">
        <v>90</v>
      </c>
      <c r="F42" s="31"/>
      <c r="G42" s="30">
        <v>5.6532663316582914</v>
      </c>
      <c r="H42" s="31"/>
      <c r="K42" s="15">
        <f t="shared" si="0"/>
        <v>5.6532663316582914</v>
      </c>
    </row>
    <row r="43" spans="1:11" x14ac:dyDescent="0.25">
      <c r="A43" s="9" t="s">
        <v>53</v>
      </c>
      <c r="B43" s="10" t="s">
        <v>54</v>
      </c>
      <c r="C43" s="10">
        <v>0</v>
      </c>
      <c r="D43" s="11">
        <v>-5338</v>
      </c>
      <c r="E43" s="32">
        <v>-6128.68</v>
      </c>
      <c r="F43" s="31"/>
      <c r="G43" s="32">
        <v>114.81228924690896</v>
      </c>
      <c r="H43" s="31"/>
      <c r="K43" s="15">
        <f t="shared" si="0"/>
        <v>114.81228924690896</v>
      </c>
    </row>
    <row r="44" spans="1:11" x14ac:dyDescent="0.25">
      <c r="A44" s="12" t="s">
        <v>55</v>
      </c>
      <c r="B44" s="13" t="s">
        <v>56</v>
      </c>
      <c r="C44" s="13">
        <v>0</v>
      </c>
      <c r="D44" s="14">
        <v>-5338</v>
      </c>
      <c r="E44" s="30">
        <v>-6128.68</v>
      </c>
      <c r="F44" s="31"/>
      <c r="G44" s="30">
        <v>114.81228924690896</v>
      </c>
      <c r="H44" s="31"/>
      <c r="K44" s="15">
        <f t="shared" si="0"/>
        <v>114.81228924690896</v>
      </c>
    </row>
    <row r="45" spans="1:11" x14ac:dyDescent="0.25">
      <c r="A45" s="12" t="s">
        <v>57</v>
      </c>
      <c r="B45" s="13" t="s">
        <v>58</v>
      </c>
      <c r="C45" s="13">
        <v>0</v>
      </c>
      <c r="D45" s="14">
        <v>-5338</v>
      </c>
      <c r="E45" s="30">
        <v>-6128.68</v>
      </c>
      <c r="F45" s="31"/>
      <c r="G45" s="30">
        <v>114.81228924690896</v>
      </c>
      <c r="H45" s="31"/>
      <c r="K45" s="15">
        <f t="shared" si="0"/>
        <v>114.81228924690896</v>
      </c>
    </row>
    <row r="46" spans="1:11" x14ac:dyDescent="0.25">
      <c r="A46" s="12" t="s">
        <v>59</v>
      </c>
      <c r="B46" s="13" t="s">
        <v>60</v>
      </c>
      <c r="C46" s="13">
        <v>0</v>
      </c>
      <c r="D46" s="14">
        <v>1856</v>
      </c>
      <c r="E46" s="30">
        <v>1064.44</v>
      </c>
      <c r="F46" s="31"/>
      <c r="G46" s="30">
        <v>57.351293103448278</v>
      </c>
      <c r="H46" s="31"/>
      <c r="K46" s="15">
        <f t="shared" si="0"/>
        <v>57.351293103448278</v>
      </c>
    </row>
    <row r="47" spans="1:11" x14ac:dyDescent="0.25">
      <c r="A47" s="12" t="s">
        <v>61</v>
      </c>
      <c r="B47" s="13" t="s">
        <v>62</v>
      </c>
      <c r="C47" s="13">
        <v>0</v>
      </c>
      <c r="D47" s="14">
        <v>-7194</v>
      </c>
      <c r="E47" s="30">
        <v>-7193.12</v>
      </c>
      <c r="F47" s="31"/>
      <c r="K47" s="15">
        <f t="shared" si="0"/>
        <v>99.987767584097853</v>
      </c>
    </row>
    <row r="48" spans="1:11" x14ac:dyDescent="0.25">
      <c r="A48" s="44">
        <v>671</v>
      </c>
      <c r="B48" s="42" t="s">
        <v>203</v>
      </c>
      <c r="C48" s="42">
        <v>200925.7</v>
      </c>
      <c r="D48" s="42">
        <f>D49+D50</f>
        <v>744047</v>
      </c>
      <c r="E48" s="42"/>
      <c r="F48" s="43">
        <f>F49+F50</f>
        <v>243308.87</v>
      </c>
      <c r="G48" s="42">
        <f>F48/C48*100</f>
        <v>121.09395164481198</v>
      </c>
      <c r="K48" s="15">
        <f t="shared" si="0"/>
        <v>0</v>
      </c>
    </row>
    <row r="49" spans="1:11" x14ac:dyDescent="0.25">
      <c r="A49" s="44">
        <v>6711</v>
      </c>
      <c r="B49" s="42" t="s">
        <v>204</v>
      </c>
      <c r="C49" s="42">
        <v>192548</v>
      </c>
      <c r="D49" s="42">
        <v>434738</v>
      </c>
      <c r="E49" s="42"/>
      <c r="F49" s="43">
        <v>182492.34</v>
      </c>
      <c r="G49" s="42">
        <f t="shared" ref="G49:G50" si="1">F49/C49*100</f>
        <v>94.777582732617319</v>
      </c>
      <c r="K49" s="15">
        <f t="shared" si="0"/>
        <v>0</v>
      </c>
    </row>
    <row r="50" spans="1:11" x14ac:dyDescent="0.25">
      <c r="A50" s="44">
        <v>6712</v>
      </c>
      <c r="B50" s="42" t="s">
        <v>205</v>
      </c>
      <c r="C50" s="42">
        <v>8377.7800000000007</v>
      </c>
      <c r="D50" s="42">
        <v>309309</v>
      </c>
      <c r="E50" s="42"/>
      <c r="F50" s="42">
        <v>60816.53</v>
      </c>
      <c r="G50" s="42">
        <f t="shared" si="1"/>
        <v>725.92655810966619</v>
      </c>
      <c r="H50" s="30"/>
      <c r="I50" s="31"/>
      <c r="K50" s="15">
        <f t="shared" si="0"/>
        <v>0</v>
      </c>
    </row>
  </sheetData>
  <mergeCells count="73">
    <mergeCell ref="A1:E1"/>
    <mergeCell ref="F1:I1"/>
    <mergeCell ref="A3:E3"/>
    <mergeCell ref="F3:I3"/>
    <mergeCell ref="A5:I5"/>
    <mergeCell ref="A7:I7"/>
    <mergeCell ref="A9:I9"/>
    <mergeCell ref="A11:G11"/>
    <mergeCell ref="A13:G13"/>
    <mergeCell ref="E15:F15"/>
    <mergeCell ref="G15:H15"/>
    <mergeCell ref="E16:F16"/>
    <mergeCell ref="G16:H16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7:F47"/>
    <mergeCell ref="H50:I50"/>
    <mergeCell ref="E44:F44"/>
    <mergeCell ref="G44:H44"/>
    <mergeCell ref="E45:F45"/>
    <mergeCell ref="G45:H45"/>
    <mergeCell ref="E46:F46"/>
    <mergeCell ref="G46:H46"/>
  </mergeCells>
  <pageMargins left="0.39370078740157499" right="0.196850393700787" top="0.39370078740157499" bottom="0.63976377952755903" header="0.39370078740157499" footer="0.39370078740157499"/>
  <pageSetup paperSize="9" orientation="portrait" horizontalDpi="300" verticalDpi="300" r:id="rId1"/>
  <headerFooter alignWithMargins="0">
    <oddFooter>&amp;L&amp;"Arial,Regular"&amp;8 LC147RP-IRI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7"/>
  <sheetViews>
    <sheetView showGridLines="0" tabSelected="1" workbookViewId="0">
      <selection activeCell="B2" sqref="B2:C2"/>
    </sheetView>
  </sheetViews>
  <sheetFormatPr defaultRowHeight="15" x14ac:dyDescent="0.25"/>
  <cols>
    <col min="1" max="1" width="16.140625" customWidth="1"/>
    <col min="2" max="2" width="40.85546875" customWidth="1"/>
    <col min="3" max="3" width="16.5703125" customWidth="1"/>
    <col min="4" max="5" width="14.85546875" customWidth="1"/>
    <col min="6" max="6" width="10.42578125" customWidth="1"/>
    <col min="7" max="7" width="7.28515625" customWidth="1"/>
  </cols>
  <sheetData>
    <row r="2" spans="1:7" ht="17.25" customHeight="1" x14ac:dyDescent="0.25">
      <c r="B2" s="29" t="s">
        <v>202</v>
      </c>
    </row>
    <row r="3" spans="1:7" ht="7.15" customHeight="1" x14ac:dyDescent="0.25"/>
    <row r="4" spans="1:7" ht="24" x14ac:dyDescent="0.25">
      <c r="A4" s="1" t="s">
        <v>0</v>
      </c>
      <c r="B4" s="1" t="s">
        <v>63</v>
      </c>
      <c r="C4" s="18" t="s">
        <v>197</v>
      </c>
      <c r="D4" s="19" t="s">
        <v>198</v>
      </c>
      <c r="E4" s="19" t="s">
        <v>199</v>
      </c>
      <c r="F4" s="2" t="s">
        <v>2</v>
      </c>
      <c r="G4" s="29" t="s">
        <v>2</v>
      </c>
    </row>
    <row r="5" spans="1:7" x14ac:dyDescent="0.25">
      <c r="A5" s="26"/>
      <c r="B5" s="26"/>
      <c r="C5" s="27">
        <v>3</v>
      </c>
      <c r="D5" s="28">
        <v>4</v>
      </c>
      <c r="E5" s="28">
        <v>5</v>
      </c>
      <c r="F5" s="28" t="s">
        <v>200</v>
      </c>
      <c r="G5" s="29" t="s">
        <v>201</v>
      </c>
    </row>
    <row r="6" spans="1:7" x14ac:dyDescent="0.25">
      <c r="A6" s="3" t="s">
        <v>3</v>
      </c>
      <c r="B6" s="4" t="s">
        <v>64</v>
      </c>
      <c r="C6" s="20">
        <f>C8+C58</f>
        <v>1050835.8299999998</v>
      </c>
      <c r="D6" s="5">
        <v>2621458</v>
      </c>
      <c r="E6" s="5">
        <v>1245257.3899999999</v>
      </c>
      <c r="F6" s="5">
        <f>E6/C6*100</f>
        <v>118.50161123645736</v>
      </c>
      <c r="G6">
        <f>E6/D6*100</f>
        <v>47.502473432723313</v>
      </c>
    </row>
    <row r="7" spans="1:7" x14ac:dyDescent="0.25">
      <c r="A7" s="6"/>
      <c r="B7" s="7"/>
      <c r="C7" s="21"/>
      <c r="D7" s="8"/>
      <c r="E7" s="8"/>
      <c r="F7" s="5" t="e">
        <f t="shared" ref="F7:F70" si="0">E7/C7*100</f>
        <v>#DIV/0!</v>
      </c>
      <c r="G7" t="e">
        <f t="shared" ref="G7:G70" si="1">E7/D7*100</f>
        <v>#DIV/0!</v>
      </c>
    </row>
    <row r="8" spans="1:7" x14ac:dyDescent="0.25">
      <c r="A8" s="9" t="s">
        <v>65</v>
      </c>
      <c r="B8" s="10" t="s">
        <v>66</v>
      </c>
      <c r="C8" s="22">
        <v>1041554.82</v>
      </c>
      <c r="D8" s="11">
        <v>2262968</v>
      </c>
      <c r="E8" s="11">
        <v>1184090.99</v>
      </c>
      <c r="F8" s="5">
        <f t="shared" si="0"/>
        <v>113.68494171050929</v>
      </c>
      <c r="G8">
        <f t="shared" si="1"/>
        <v>52.324689964683543</v>
      </c>
    </row>
    <row r="9" spans="1:7" x14ac:dyDescent="0.25">
      <c r="A9" s="12" t="s">
        <v>67</v>
      </c>
      <c r="B9" s="13" t="s">
        <v>68</v>
      </c>
      <c r="C9" s="23">
        <v>815689.01</v>
      </c>
      <c r="D9" s="14">
        <v>1728200</v>
      </c>
      <c r="E9" s="14">
        <v>909641.51</v>
      </c>
      <c r="F9" s="5">
        <f t="shared" si="0"/>
        <v>111.51817651680756</v>
      </c>
      <c r="G9">
        <f t="shared" si="1"/>
        <v>52.635199051035762</v>
      </c>
    </row>
    <row r="10" spans="1:7" x14ac:dyDescent="0.25">
      <c r="A10" s="12" t="s">
        <v>69</v>
      </c>
      <c r="B10" s="13" t="s">
        <v>70</v>
      </c>
      <c r="C10" s="23">
        <v>686663.54</v>
      </c>
      <c r="D10" s="14">
        <v>1421952</v>
      </c>
      <c r="E10" s="14">
        <v>744552.54</v>
      </c>
      <c r="F10" s="5">
        <f t="shared" si="0"/>
        <v>108.43047528051366</v>
      </c>
      <c r="G10">
        <f t="shared" si="1"/>
        <v>52.361299115581957</v>
      </c>
    </row>
    <row r="11" spans="1:7" x14ac:dyDescent="0.25">
      <c r="A11" s="12" t="s">
        <v>71</v>
      </c>
      <c r="B11" s="13" t="s">
        <v>72</v>
      </c>
      <c r="C11" s="23">
        <v>666677.59</v>
      </c>
      <c r="D11" s="14">
        <v>1377490</v>
      </c>
      <c r="E11" s="14">
        <v>722868.42</v>
      </c>
      <c r="F11" s="5">
        <f t="shared" si="0"/>
        <v>108.42848639925036</v>
      </c>
      <c r="G11">
        <f t="shared" si="1"/>
        <v>52.477217257475559</v>
      </c>
    </row>
    <row r="12" spans="1:7" x14ac:dyDescent="0.25">
      <c r="A12" s="12" t="s">
        <v>73</v>
      </c>
      <c r="B12" s="13" t="s">
        <v>74</v>
      </c>
      <c r="C12" s="23">
        <v>18780.38</v>
      </c>
      <c r="D12" s="14">
        <v>39153</v>
      </c>
      <c r="E12" s="14">
        <v>20159.21</v>
      </c>
      <c r="F12" s="5">
        <f t="shared" si="0"/>
        <v>107.34186422212969</v>
      </c>
      <c r="G12">
        <f t="shared" si="1"/>
        <v>51.488289530815003</v>
      </c>
    </row>
    <row r="13" spans="1:7" x14ac:dyDescent="0.25">
      <c r="A13" s="12" t="s">
        <v>75</v>
      </c>
      <c r="B13" s="13" t="s">
        <v>76</v>
      </c>
      <c r="C13" s="23">
        <v>1205.57</v>
      </c>
      <c r="D13" s="14">
        <v>5309</v>
      </c>
      <c r="E13" s="14">
        <v>1524.91</v>
      </c>
      <c r="F13" s="5">
        <f t="shared" si="0"/>
        <v>126.48871488175719</v>
      </c>
      <c r="G13">
        <f t="shared" si="1"/>
        <v>28.723111697118103</v>
      </c>
    </row>
    <row r="14" spans="1:7" x14ac:dyDescent="0.25">
      <c r="A14" s="12" t="s">
        <v>77</v>
      </c>
      <c r="B14" s="13" t="s">
        <v>78</v>
      </c>
      <c r="C14" s="23">
        <v>23320.92</v>
      </c>
      <c r="D14" s="14">
        <v>78870</v>
      </c>
      <c r="E14" s="14">
        <v>44179.08</v>
      </c>
      <c r="F14" s="5">
        <f t="shared" si="0"/>
        <v>189.4396962040949</v>
      </c>
      <c r="G14">
        <f t="shared" si="1"/>
        <v>56.015062761506272</v>
      </c>
    </row>
    <row r="15" spans="1:7" x14ac:dyDescent="0.25">
      <c r="A15" s="12" t="s">
        <v>79</v>
      </c>
      <c r="B15" s="13" t="s">
        <v>78</v>
      </c>
      <c r="C15" s="23">
        <v>23320.92</v>
      </c>
      <c r="D15" s="14">
        <v>78870</v>
      </c>
      <c r="E15" s="14">
        <v>44179.08</v>
      </c>
      <c r="F15" s="5">
        <f t="shared" si="0"/>
        <v>189.4396962040949</v>
      </c>
      <c r="G15">
        <f t="shared" si="1"/>
        <v>56.015062761506272</v>
      </c>
    </row>
    <row r="16" spans="1:7" x14ac:dyDescent="0.25">
      <c r="A16" s="12" t="s">
        <v>80</v>
      </c>
      <c r="B16" s="13" t="s">
        <v>81</v>
      </c>
      <c r="C16" s="23">
        <v>105704.55</v>
      </c>
      <c r="D16" s="14">
        <v>227378</v>
      </c>
      <c r="E16" s="14">
        <v>120909.89</v>
      </c>
      <c r="F16" s="5">
        <f t="shared" si="0"/>
        <v>114.38475448786262</v>
      </c>
      <c r="G16">
        <f t="shared" si="1"/>
        <v>53.175720606215208</v>
      </c>
    </row>
    <row r="17" spans="1:7" x14ac:dyDescent="0.25">
      <c r="A17" s="12" t="s">
        <v>82</v>
      </c>
      <c r="B17" s="13" t="s">
        <v>83</v>
      </c>
      <c r="C17" s="23">
        <v>105704.55</v>
      </c>
      <c r="D17" s="14">
        <v>227378</v>
      </c>
      <c r="E17" s="14">
        <v>120909.89</v>
      </c>
      <c r="F17" s="5">
        <f t="shared" si="0"/>
        <v>114.38475448786262</v>
      </c>
      <c r="G17">
        <f t="shared" si="1"/>
        <v>53.175720606215208</v>
      </c>
    </row>
    <row r="18" spans="1:7" ht="24" x14ac:dyDescent="0.25">
      <c r="A18" s="12" t="s">
        <v>84</v>
      </c>
      <c r="B18" s="13" t="s">
        <v>85</v>
      </c>
      <c r="C18" s="23"/>
      <c r="D18" s="14">
        <v>0</v>
      </c>
      <c r="E18" s="14">
        <v>0</v>
      </c>
      <c r="F18" s="5" t="e">
        <f t="shared" si="0"/>
        <v>#DIV/0!</v>
      </c>
      <c r="G18" t="e">
        <f t="shared" si="1"/>
        <v>#DIV/0!</v>
      </c>
    </row>
    <row r="19" spans="1:7" x14ac:dyDescent="0.25">
      <c r="A19" s="12" t="s">
        <v>86</v>
      </c>
      <c r="B19" s="13" t="s">
        <v>87</v>
      </c>
      <c r="C19" s="23">
        <v>225696.31</v>
      </c>
      <c r="D19" s="14">
        <v>534437</v>
      </c>
      <c r="E19" s="14">
        <v>273103.90999999997</v>
      </c>
      <c r="F19" s="5">
        <f t="shared" si="0"/>
        <v>121.00503991403315</v>
      </c>
      <c r="G19">
        <f t="shared" si="1"/>
        <v>51.101235505775236</v>
      </c>
    </row>
    <row r="20" spans="1:7" x14ac:dyDescent="0.25">
      <c r="A20" s="12" t="s">
        <v>88</v>
      </c>
      <c r="B20" s="13" t="s">
        <v>89</v>
      </c>
      <c r="C20" s="23">
        <v>29423.23</v>
      </c>
      <c r="D20" s="14">
        <v>89221</v>
      </c>
      <c r="E20" s="14">
        <v>40603.29</v>
      </c>
      <c r="F20" s="5">
        <f t="shared" si="0"/>
        <v>137.99739185670643</v>
      </c>
      <c r="G20">
        <f t="shared" si="1"/>
        <v>45.508669483641746</v>
      </c>
    </row>
    <row r="21" spans="1:7" x14ac:dyDescent="0.25">
      <c r="A21" s="12" t="s">
        <v>90</v>
      </c>
      <c r="B21" s="13" t="s">
        <v>91</v>
      </c>
      <c r="C21" s="23">
        <v>2940.48</v>
      </c>
      <c r="D21" s="14">
        <v>17134</v>
      </c>
      <c r="E21" s="14">
        <v>7920.74</v>
      </c>
      <c r="F21" s="5">
        <f t="shared" si="0"/>
        <v>269.36894656654692</v>
      </c>
      <c r="G21">
        <f t="shared" si="1"/>
        <v>46.228201237305939</v>
      </c>
    </row>
    <row r="22" spans="1:7" ht="24" x14ac:dyDescent="0.25">
      <c r="A22" s="12" t="s">
        <v>92</v>
      </c>
      <c r="B22" s="13" t="s">
        <v>93</v>
      </c>
      <c r="C22" s="23">
        <v>24931.59</v>
      </c>
      <c r="D22" s="14">
        <v>65675</v>
      </c>
      <c r="E22" s="14">
        <v>31129.96</v>
      </c>
      <c r="F22" s="5">
        <f t="shared" si="0"/>
        <v>124.86151103880658</v>
      </c>
      <c r="G22">
        <f t="shared" si="1"/>
        <v>47.400015226494098</v>
      </c>
    </row>
    <row r="23" spans="1:7" x14ac:dyDescent="0.25">
      <c r="A23" s="12" t="s">
        <v>94</v>
      </c>
      <c r="B23" s="13" t="s">
        <v>95</v>
      </c>
      <c r="C23" s="23">
        <v>1108.23</v>
      </c>
      <c r="D23" s="14">
        <v>4368</v>
      </c>
      <c r="E23" s="14">
        <v>763.99</v>
      </c>
      <c r="F23" s="5">
        <f t="shared" si="0"/>
        <v>68.937855860245605</v>
      </c>
      <c r="G23">
        <f t="shared" si="1"/>
        <v>17.490613553113555</v>
      </c>
    </row>
    <row r="24" spans="1:7" x14ac:dyDescent="0.25">
      <c r="A24" s="12" t="s">
        <v>96</v>
      </c>
      <c r="B24" s="13" t="s">
        <v>97</v>
      </c>
      <c r="C24" s="23">
        <v>442.92</v>
      </c>
      <c r="D24" s="14">
        <v>2044</v>
      </c>
      <c r="E24" s="14">
        <v>788.6</v>
      </c>
      <c r="F24" s="5">
        <f t="shared" si="0"/>
        <v>178.04569673981757</v>
      </c>
      <c r="G24">
        <f t="shared" si="1"/>
        <v>38.581213307240709</v>
      </c>
    </row>
    <row r="25" spans="1:7" x14ac:dyDescent="0.25">
      <c r="A25" s="12" t="s">
        <v>98</v>
      </c>
      <c r="B25" s="13" t="s">
        <v>99</v>
      </c>
      <c r="C25" s="23">
        <v>136884.35999999999</v>
      </c>
      <c r="D25" s="14">
        <v>305391</v>
      </c>
      <c r="E25" s="14">
        <v>176856.92</v>
      </c>
      <c r="F25" s="5">
        <f t="shared" si="0"/>
        <v>129.20169988740864</v>
      </c>
      <c r="G25">
        <f t="shared" si="1"/>
        <v>57.911634593029923</v>
      </c>
    </row>
    <row r="26" spans="1:7" x14ac:dyDescent="0.25">
      <c r="A26" s="12" t="s">
        <v>100</v>
      </c>
      <c r="B26" s="13" t="s">
        <v>101</v>
      </c>
      <c r="C26" s="23">
        <v>13786.14</v>
      </c>
      <c r="D26" s="14">
        <v>31051</v>
      </c>
      <c r="E26" s="14">
        <v>15862.67</v>
      </c>
      <c r="F26" s="5">
        <f t="shared" si="0"/>
        <v>115.06244677625499</v>
      </c>
      <c r="G26">
        <f t="shared" si="1"/>
        <v>51.085858748510518</v>
      </c>
    </row>
    <row r="27" spans="1:7" x14ac:dyDescent="0.25">
      <c r="A27" s="12" t="s">
        <v>102</v>
      </c>
      <c r="B27" s="13" t="s">
        <v>103</v>
      </c>
      <c r="C27" s="23">
        <v>48467.18</v>
      </c>
      <c r="D27" s="14">
        <v>129273</v>
      </c>
      <c r="E27" s="14">
        <v>81045.34</v>
      </c>
      <c r="F27" s="5">
        <f t="shared" si="0"/>
        <v>167.21694969668133</v>
      </c>
      <c r="G27">
        <f t="shared" si="1"/>
        <v>62.693168720459802</v>
      </c>
    </row>
    <row r="28" spans="1:7" x14ac:dyDescent="0.25">
      <c r="A28" s="12" t="s">
        <v>104</v>
      </c>
      <c r="B28" s="13" t="s">
        <v>105</v>
      </c>
      <c r="C28" s="23">
        <v>66271.34</v>
      </c>
      <c r="D28" s="14">
        <v>114283</v>
      </c>
      <c r="E28" s="14">
        <v>63397.75</v>
      </c>
      <c r="F28" s="5">
        <f t="shared" si="0"/>
        <v>95.663902374691688</v>
      </c>
      <c r="G28">
        <f t="shared" si="1"/>
        <v>55.474348765783191</v>
      </c>
    </row>
    <row r="29" spans="1:7" ht="24" x14ac:dyDescent="0.25">
      <c r="A29" s="12" t="s">
        <v>106</v>
      </c>
      <c r="B29" s="13" t="s">
        <v>107</v>
      </c>
      <c r="C29" s="23">
        <v>5143.93</v>
      </c>
      <c r="D29" s="14">
        <v>23587</v>
      </c>
      <c r="E29" s="14">
        <v>13007.25</v>
      </c>
      <c r="F29" s="5">
        <f t="shared" si="0"/>
        <v>252.86599934291485</v>
      </c>
      <c r="G29">
        <f t="shared" si="1"/>
        <v>55.145843049137234</v>
      </c>
    </row>
    <row r="30" spans="1:7" x14ac:dyDescent="0.25">
      <c r="A30" s="12" t="s">
        <v>108</v>
      </c>
      <c r="B30" s="13" t="s">
        <v>109</v>
      </c>
      <c r="C30" s="23">
        <v>984.23</v>
      </c>
      <c r="D30" s="14">
        <v>4370</v>
      </c>
      <c r="E30" s="14">
        <v>1155.5</v>
      </c>
      <c r="F30" s="5">
        <f t="shared" si="0"/>
        <v>117.40142039970331</v>
      </c>
      <c r="G30">
        <f t="shared" si="1"/>
        <v>26.441647597254004</v>
      </c>
    </row>
    <row r="31" spans="1:7" x14ac:dyDescent="0.25">
      <c r="A31" s="12" t="s">
        <v>110</v>
      </c>
      <c r="B31" s="13" t="s">
        <v>111</v>
      </c>
      <c r="C31" s="23">
        <v>2231.52</v>
      </c>
      <c r="D31" s="14">
        <v>2827</v>
      </c>
      <c r="E31" s="14">
        <v>2388.41</v>
      </c>
      <c r="F31" s="5">
        <f t="shared" si="0"/>
        <v>107.03063382806337</v>
      </c>
      <c r="G31">
        <f t="shared" si="1"/>
        <v>84.4856738592147</v>
      </c>
    </row>
    <row r="32" spans="1:7" x14ac:dyDescent="0.25">
      <c r="A32" s="12" t="s">
        <v>112</v>
      </c>
      <c r="B32" s="13" t="s">
        <v>113</v>
      </c>
      <c r="C32" s="23">
        <v>48002.25</v>
      </c>
      <c r="D32" s="14">
        <v>109971</v>
      </c>
      <c r="E32" s="14">
        <v>44930.46</v>
      </c>
      <c r="F32" s="5">
        <f t="shared" si="0"/>
        <v>93.600737465431308</v>
      </c>
      <c r="G32">
        <f t="shared" si="1"/>
        <v>40.85664402433369</v>
      </c>
    </row>
    <row r="33" spans="1:7" x14ac:dyDescent="0.25">
      <c r="A33" s="12" t="s">
        <v>114</v>
      </c>
      <c r="B33" s="13" t="s">
        <v>115</v>
      </c>
      <c r="C33" s="24">
        <v>7733.84</v>
      </c>
      <c r="D33" s="14">
        <v>15933</v>
      </c>
      <c r="E33" s="14">
        <v>12290.01</v>
      </c>
      <c r="F33" s="5">
        <f t="shared" si="0"/>
        <v>158.91213161896289</v>
      </c>
      <c r="G33">
        <f t="shared" si="1"/>
        <v>77.135567689700622</v>
      </c>
    </row>
    <row r="34" spans="1:7" x14ac:dyDescent="0.25">
      <c r="A34" s="12" t="s">
        <v>116</v>
      </c>
      <c r="B34" s="13" t="s">
        <v>117</v>
      </c>
      <c r="C34" s="23">
        <v>4104.72</v>
      </c>
      <c r="D34" s="14">
        <v>12409</v>
      </c>
      <c r="E34" s="14">
        <v>1975.78</v>
      </c>
      <c r="F34" s="5">
        <f t="shared" si="0"/>
        <v>48.134342902804569</v>
      </c>
      <c r="G34">
        <f t="shared" si="1"/>
        <v>15.922153275848174</v>
      </c>
    </row>
    <row r="35" spans="1:7" x14ac:dyDescent="0.25">
      <c r="A35" s="12" t="s">
        <v>118</v>
      </c>
      <c r="B35" s="13" t="s">
        <v>119</v>
      </c>
      <c r="C35" s="23">
        <v>254.83</v>
      </c>
      <c r="D35" s="14">
        <v>557</v>
      </c>
      <c r="E35" s="14">
        <v>254.88</v>
      </c>
      <c r="F35" s="5">
        <f t="shared" si="0"/>
        <v>100.0196209237531</v>
      </c>
      <c r="G35">
        <f t="shared" si="1"/>
        <v>45.759425493716336</v>
      </c>
    </row>
    <row r="36" spans="1:7" x14ac:dyDescent="0.25">
      <c r="A36" s="12" t="s">
        <v>120</v>
      </c>
      <c r="B36" s="13" t="s">
        <v>121</v>
      </c>
      <c r="C36" s="23">
        <v>8031.32</v>
      </c>
      <c r="D36" s="14">
        <v>14467</v>
      </c>
      <c r="E36" s="14">
        <v>8166.45</v>
      </c>
      <c r="F36" s="5">
        <f t="shared" si="0"/>
        <v>101.68253786426142</v>
      </c>
      <c r="G36">
        <f t="shared" si="1"/>
        <v>56.448814543443696</v>
      </c>
    </row>
    <row r="37" spans="1:7" x14ac:dyDescent="0.25">
      <c r="A37" s="12" t="s">
        <v>122</v>
      </c>
      <c r="B37" s="13" t="s">
        <v>123</v>
      </c>
      <c r="C37" s="23">
        <v>1127.18</v>
      </c>
      <c r="D37" s="14">
        <v>3973</v>
      </c>
      <c r="E37" s="14">
        <v>48.78</v>
      </c>
      <c r="F37" s="5">
        <f t="shared" si="0"/>
        <v>4.3276140456714991</v>
      </c>
      <c r="G37">
        <f t="shared" si="1"/>
        <v>1.2277875660709792</v>
      </c>
    </row>
    <row r="38" spans="1:7" x14ac:dyDescent="0.25">
      <c r="A38" s="12" t="s">
        <v>124</v>
      </c>
      <c r="B38" s="13" t="s">
        <v>125</v>
      </c>
      <c r="C38" s="23">
        <v>2580.46</v>
      </c>
      <c r="D38" s="14">
        <v>15657</v>
      </c>
      <c r="E38" s="14">
        <v>2701.56</v>
      </c>
      <c r="F38" s="5">
        <f t="shared" si="0"/>
        <v>104.6929617200034</v>
      </c>
      <c r="G38">
        <f t="shared" si="1"/>
        <v>17.254646484000766</v>
      </c>
    </row>
    <row r="39" spans="1:7" x14ac:dyDescent="0.25">
      <c r="A39" s="12" t="s">
        <v>126</v>
      </c>
      <c r="B39" s="13" t="s">
        <v>127</v>
      </c>
      <c r="C39" s="23">
        <v>293.83</v>
      </c>
      <c r="D39" s="14">
        <v>2361</v>
      </c>
      <c r="E39" s="14">
        <v>977.81</v>
      </c>
      <c r="F39" s="5">
        <f t="shared" si="0"/>
        <v>332.78085968076778</v>
      </c>
      <c r="G39">
        <f t="shared" si="1"/>
        <v>41.415078356628541</v>
      </c>
    </row>
    <row r="40" spans="1:7" x14ac:dyDescent="0.25">
      <c r="A40" s="12" t="s">
        <v>128</v>
      </c>
      <c r="B40" s="13" t="s">
        <v>129</v>
      </c>
      <c r="C40" s="23">
        <v>1979.6</v>
      </c>
      <c r="D40" s="14">
        <v>6549</v>
      </c>
      <c r="E40" s="14">
        <v>1589.65</v>
      </c>
      <c r="F40" s="5">
        <f t="shared" si="0"/>
        <v>80.30157607597495</v>
      </c>
      <c r="G40">
        <f t="shared" si="1"/>
        <v>24.273171476561309</v>
      </c>
    </row>
    <row r="41" spans="1:7" x14ac:dyDescent="0.25">
      <c r="A41" s="12" t="s">
        <v>130</v>
      </c>
      <c r="B41" s="13" t="s">
        <v>131</v>
      </c>
      <c r="C41" s="23">
        <v>21896.42</v>
      </c>
      <c r="D41" s="14">
        <v>38065</v>
      </c>
      <c r="E41" s="14">
        <v>16925.54</v>
      </c>
      <c r="F41" s="5">
        <f t="shared" si="0"/>
        <v>77.298206738818493</v>
      </c>
      <c r="G41">
        <f t="shared" si="1"/>
        <v>44.464836463943257</v>
      </c>
    </row>
    <row r="42" spans="1:7" x14ac:dyDescent="0.25">
      <c r="A42" s="12" t="s">
        <v>132</v>
      </c>
      <c r="B42" s="13" t="s">
        <v>133</v>
      </c>
      <c r="C42" s="23">
        <v>7177.51</v>
      </c>
      <c r="D42" s="14">
        <v>29854</v>
      </c>
      <c r="E42" s="14">
        <v>10713.24</v>
      </c>
      <c r="F42" s="5">
        <f t="shared" si="0"/>
        <v>149.26123404913403</v>
      </c>
      <c r="G42">
        <f t="shared" si="1"/>
        <v>35.885442486768945</v>
      </c>
    </row>
    <row r="43" spans="1:7" ht="24" x14ac:dyDescent="0.25">
      <c r="A43" s="12" t="s">
        <v>134</v>
      </c>
      <c r="B43" s="13" t="s">
        <v>135</v>
      </c>
      <c r="C43" s="23"/>
      <c r="D43" s="14">
        <v>1315</v>
      </c>
      <c r="E43" s="14">
        <v>675.66</v>
      </c>
      <c r="F43" s="5" t="e">
        <f t="shared" si="0"/>
        <v>#DIV/0!</v>
      </c>
      <c r="G43">
        <f t="shared" si="1"/>
        <v>51.380988593155898</v>
      </c>
    </row>
    <row r="44" spans="1:7" x14ac:dyDescent="0.25">
      <c r="A44" s="12" t="s">
        <v>136</v>
      </c>
      <c r="B44" s="13" t="s">
        <v>137</v>
      </c>
      <c r="C44" s="23">
        <v>7588.1</v>
      </c>
      <c r="D44" s="14">
        <v>15342</v>
      </c>
      <c r="E44" s="14">
        <v>5628.08</v>
      </c>
      <c r="F44" s="5">
        <f t="shared" si="0"/>
        <v>74.169818531648232</v>
      </c>
      <c r="G44">
        <f t="shared" si="1"/>
        <v>36.684135054099855</v>
      </c>
    </row>
    <row r="45" spans="1:7" x14ac:dyDescent="0.25">
      <c r="A45" s="12" t="s">
        <v>138</v>
      </c>
      <c r="B45" s="13" t="s">
        <v>139</v>
      </c>
      <c r="C45" s="23"/>
      <c r="D45" s="14">
        <v>0</v>
      </c>
      <c r="E45" s="14">
        <v>0</v>
      </c>
      <c r="F45" s="5" t="e">
        <f t="shared" si="0"/>
        <v>#DIV/0!</v>
      </c>
      <c r="G45" t="e">
        <f t="shared" si="1"/>
        <v>#DIV/0!</v>
      </c>
    </row>
    <row r="46" spans="1:7" x14ac:dyDescent="0.25">
      <c r="A46" s="12" t="s">
        <v>140</v>
      </c>
      <c r="B46" s="13" t="s">
        <v>141</v>
      </c>
      <c r="C46" s="23">
        <v>201.74</v>
      </c>
      <c r="D46" s="14">
        <v>531</v>
      </c>
      <c r="E46" s="14">
        <v>108.09</v>
      </c>
      <c r="F46" s="5">
        <f t="shared" si="0"/>
        <v>53.578863884207394</v>
      </c>
      <c r="G46">
        <f t="shared" si="1"/>
        <v>20.35593220338983</v>
      </c>
    </row>
    <row r="47" spans="1:7" x14ac:dyDescent="0.25">
      <c r="A47" s="12" t="s">
        <v>142</v>
      </c>
      <c r="B47" s="13" t="s">
        <v>143</v>
      </c>
      <c r="C47" s="23">
        <v>2765.61</v>
      </c>
      <c r="D47" s="14">
        <v>6238</v>
      </c>
      <c r="E47" s="14">
        <v>2586.1</v>
      </c>
      <c r="F47" s="5">
        <f t="shared" si="0"/>
        <v>93.509207733556067</v>
      </c>
      <c r="G47">
        <f t="shared" si="1"/>
        <v>41.457197819814041</v>
      </c>
    </row>
    <row r="48" spans="1:7" x14ac:dyDescent="0.25">
      <c r="A48" s="12" t="s">
        <v>144</v>
      </c>
      <c r="B48" s="13" t="s">
        <v>133</v>
      </c>
      <c r="C48" s="23">
        <v>831</v>
      </c>
      <c r="D48" s="14">
        <v>6428</v>
      </c>
      <c r="E48" s="14">
        <v>1715.31</v>
      </c>
      <c r="F48" s="5">
        <f t="shared" si="0"/>
        <v>206.41516245487367</v>
      </c>
      <c r="G48">
        <f t="shared" si="1"/>
        <v>26.684971997510885</v>
      </c>
    </row>
    <row r="49" spans="1:7" x14ac:dyDescent="0.25">
      <c r="A49" s="12" t="s">
        <v>145</v>
      </c>
      <c r="B49" s="13" t="s">
        <v>146</v>
      </c>
      <c r="C49" s="23">
        <v>15.26</v>
      </c>
      <c r="D49" s="14">
        <v>66</v>
      </c>
      <c r="E49" s="14">
        <v>58.08</v>
      </c>
      <c r="F49" s="5">
        <f t="shared" si="0"/>
        <v>380.60288335517691</v>
      </c>
      <c r="G49">
        <f t="shared" si="1"/>
        <v>88</v>
      </c>
    </row>
    <row r="50" spans="1:7" x14ac:dyDescent="0.25">
      <c r="A50" s="12" t="s">
        <v>147</v>
      </c>
      <c r="B50" s="13" t="s">
        <v>148</v>
      </c>
      <c r="C50" s="23">
        <v>15.26</v>
      </c>
      <c r="D50" s="14">
        <v>66</v>
      </c>
      <c r="E50" s="14">
        <v>58.08</v>
      </c>
      <c r="F50" s="5">
        <f t="shared" si="0"/>
        <v>380.60288335517691</v>
      </c>
      <c r="G50">
        <f t="shared" si="1"/>
        <v>88</v>
      </c>
    </row>
    <row r="51" spans="1:7" x14ac:dyDescent="0.25">
      <c r="A51" s="12" t="s">
        <v>149</v>
      </c>
      <c r="B51" s="13" t="s">
        <v>150</v>
      </c>
      <c r="C51" s="23">
        <v>15.26</v>
      </c>
      <c r="D51" s="14">
        <v>66</v>
      </c>
      <c r="E51" s="14">
        <v>58.08</v>
      </c>
      <c r="F51" s="5">
        <f t="shared" si="0"/>
        <v>380.60288335517691</v>
      </c>
      <c r="G51">
        <f t="shared" si="1"/>
        <v>88</v>
      </c>
    </row>
    <row r="52" spans="1:7" ht="24" x14ac:dyDescent="0.25">
      <c r="A52" s="12" t="s">
        <v>151</v>
      </c>
      <c r="B52" s="13" t="s">
        <v>152</v>
      </c>
      <c r="C52" s="23">
        <v>154.22</v>
      </c>
      <c r="D52" s="14">
        <v>265</v>
      </c>
      <c r="E52" s="14">
        <v>0</v>
      </c>
      <c r="F52" s="5">
        <f t="shared" si="0"/>
        <v>0</v>
      </c>
      <c r="G52">
        <f t="shared" si="1"/>
        <v>0</v>
      </c>
    </row>
    <row r="53" spans="1:7" ht="24" x14ac:dyDescent="0.25">
      <c r="A53" s="12" t="s">
        <v>153</v>
      </c>
      <c r="B53" s="13" t="s">
        <v>154</v>
      </c>
      <c r="C53" s="23">
        <v>154.22</v>
      </c>
      <c r="D53" s="14">
        <v>265</v>
      </c>
      <c r="E53" s="14">
        <v>0</v>
      </c>
      <c r="F53" s="5">
        <f t="shared" si="0"/>
        <v>0</v>
      </c>
      <c r="G53">
        <f t="shared" si="1"/>
        <v>0</v>
      </c>
    </row>
    <row r="54" spans="1:7" x14ac:dyDescent="0.25">
      <c r="A54" s="12" t="s">
        <v>155</v>
      </c>
      <c r="B54" s="13" t="s">
        <v>156</v>
      </c>
      <c r="C54" s="23">
        <v>154.22</v>
      </c>
      <c r="D54" s="14">
        <v>265</v>
      </c>
      <c r="E54" s="14">
        <v>0</v>
      </c>
      <c r="F54" s="5">
        <f t="shared" si="0"/>
        <v>0</v>
      </c>
      <c r="G54">
        <f t="shared" si="1"/>
        <v>0</v>
      </c>
    </row>
    <row r="55" spans="1:7" x14ac:dyDescent="0.25">
      <c r="A55" s="12" t="s">
        <v>157</v>
      </c>
      <c r="B55" s="13" t="s">
        <v>158</v>
      </c>
      <c r="C55" s="23"/>
      <c r="D55" s="14">
        <v>0</v>
      </c>
      <c r="E55" s="14">
        <v>1287.49</v>
      </c>
      <c r="F55" s="5" t="e">
        <f t="shared" si="0"/>
        <v>#DIV/0!</v>
      </c>
      <c r="G55" t="e">
        <f t="shared" si="1"/>
        <v>#DIV/0!</v>
      </c>
    </row>
    <row r="56" spans="1:7" x14ac:dyDescent="0.25">
      <c r="A56" s="12" t="s">
        <v>159</v>
      </c>
      <c r="B56" s="13" t="s">
        <v>44</v>
      </c>
      <c r="C56" s="23"/>
      <c r="D56" s="14">
        <v>0</v>
      </c>
      <c r="E56" s="14">
        <v>1287.49</v>
      </c>
      <c r="F56" s="5" t="e">
        <f t="shared" si="0"/>
        <v>#DIV/0!</v>
      </c>
      <c r="G56" t="e">
        <f t="shared" si="1"/>
        <v>#DIV/0!</v>
      </c>
    </row>
    <row r="57" spans="1:7" x14ac:dyDescent="0.25">
      <c r="A57" s="12" t="s">
        <v>160</v>
      </c>
      <c r="B57" s="13" t="s">
        <v>161</v>
      </c>
      <c r="C57" s="23"/>
      <c r="D57" s="14">
        <v>0</v>
      </c>
      <c r="E57" s="14">
        <v>1287.49</v>
      </c>
      <c r="F57" s="5" t="e">
        <f t="shared" si="0"/>
        <v>#DIV/0!</v>
      </c>
      <c r="G57" t="e">
        <f t="shared" si="1"/>
        <v>#DIV/0!</v>
      </c>
    </row>
    <row r="58" spans="1:7" x14ac:dyDescent="0.25">
      <c r="A58" s="9" t="s">
        <v>162</v>
      </c>
      <c r="B58" s="10" t="s">
        <v>163</v>
      </c>
      <c r="C58" s="22">
        <v>9281.01</v>
      </c>
      <c r="D58" s="11">
        <v>358490</v>
      </c>
      <c r="E58" s="11">
        <v>61166.400000000001</v>
      </c>
      <c r="F58" s="5">
        <f t="shared" si="0"/>
        <v>659.04896126606911</v>
      </c>
      <c r="G58">
        <f t="shared" si="1"/>
        <v>17.062233256157775</v>
      </c>
    </row>
    <row r="59" spans="1:7" ht="24" x14ac:dyDescent="0.25">
      <c r="A59" s="12" t="s">
        <v>164</v>
      </c>
      <c r="B59" s="13" t="s">
        <v>165</v>
      </c>
      <c r="C59" s="23"/>
      <c r="D59" s="14">
        <v>11055</v>
      </c>
      <c r="E59" s="14">
        <v>0</v>
      </c>
      <c r="F59" s="5" t="e">
        <f t="shared" si="0"/>
        <v>#DIV/0!</v>
      </c>
      <c r="G59">
        <f t="shared" si="1"/>
        <v>0</v>
      </c>
    </row>
    <row r="60" spans="1:7" x14ac:dyDescent="0.25">
      <c r="A60" s="12" t="s">
        <v>166</v>
      </c>
      <c r="B60" s="13" t="s">
        <v>167</v>
      </c>
      <c r="C60" s="23"/>
      <c r="D60" s="14">
        <v>11055</v>
      </c>
      <c r="E60" s="14">
        <v>0</v>
      </c>
      <c r="F60" s="5" t="e">
        <f t="shared" si="0"/>
        <v>#DIV/0!</v>
      </c>
      <c r="G60">
        <f t="shared" si="1"/>
        <v>0</v>
      </c>
    </row>
    <row r="61" spans="1:7" x14ac:dyDescent="0.25">
      <c r="A61" s="12" t="s">
        <v>168</v>
      </c>
      <c r="B61" s="13" t="s">
        <v>169</v>
      </c>
      <c r="C61" s="23"/>
      <c r="D61" s="14">
        <v>11055</v>
      </c>
      <c r="E61" s="14">
        <v>0</v>
      </c>
      <c r="F61" s="5" t="e">
        <f t="shared" si="0"/>
        <v>#DIV/0!</v>
      </c>
      <c r="G61">
        <f t="shared" si="1"/>
        <v>0</v>
      </c>
    </row>
    <row r="62" spans="1:7" ht="24" x14ac:dyDescent="0.25">
      <c r="A62" s="12" t="s">
        <v>170</v>
      </c>
      <c r="B62" s="13" t="s">
        <v>171</v>
      </c>
      <c r="C62" s="23"/>
      <c r="D62" s="14">
        <v>81035</v>
      </c>
      <c r="E62" s="14">
        <v>3404.02</v>
      </c>
      <c r="F62" s="5" t="e">
        <f t="shared" si="0"/>
        <v>#DIV/0!</v>
      </c>
      <c r="G62">
        <f t="shared" si="1"/>
        <v>4.2006787190720063</v>
      </c>
    </row>
    <row r="63" spans="1:7" x14ac:dyDescent="0.25">
      <c r="A63" s="12" t="s">
        <v>172</v>
      </c>
      <c r="B63" s="13" t="s">
        <v>173</v>
      </c>
      <c r="C63" s="23">
        <v>7519.04</v>
      </c>
      <c r="D63" s="14">
        <v>31926</v>
      </c>
      <c r="E63" s="14">
        <v>1866.34</v>
      </c>
      <c r="F63" s="5">
        <f t="shared" si="0"/>
        <v>24.821519768481082</v>
      </c>
      <c r="G63">
        <f t="shared" si="1"/>
        <v>5.8458309841508491</v>
      </c>
    </row>
    <row r="64" spans="1:7" x14ac:dyDescent="0.25">
      <c r="A64" s="12" t="s">
        <v>174</v>
      </c>
      <c r="B64" s="13" t="s">
        <v>175</v>
      </c>
      <c r="C64" s="23">
        <v>4702.3900000000003</v>
      </c>
      <c r="D64" s="14">
        <v>8226</v>
      </c>
      <c r="E64" s="14">
        <v>498.45</v>
      </c>
      <c r="F64" s="5">
        <f t="shared" si="0"/>
        <v>10.599928972288557</v>
      </c>
      <c r="G64">
        <f t="shared" si="1"/>
        <v>6.0594456601021154</v>
      </c>
    </row>
    <row r="65" spans="1:7" x14ac:dyDescent="0.25">
      <c r="A65" s="12" t="s">
        <v>176</v>
      </c>
      <c r="B65" s="13" t="s">
        <v>177</v>
      </c>
      <c r="C65" s="23">
        <v>0</v>
      </c>
      <c r="D65" s="14">
        <v>8700</v>
      </c>
      <c r="E65" s="14">
        <v>1367.89</v>
      </c>
      <c r="F65" s="5" t="e">
        <f t="shared" si="0"/>
        <v>#DIV/0!</v>
      </c>
      <c r="G65">
        <f t="shared" si="1"/>
        <v>15.722873563218393</v>
      </c>
    </row>
    <row r="66" spans="1:7" x14ac:dyDescent="0.25">
      <c r="A66" s="12" t="s">
        <v>178</v>
      </c>
      <c r="B66" s="13" t="s">
        <v>179</v>
      </c>
      <c r="C66" s="23"/>
      <c r="D66" s="14">
        <v>0</v>
      </c>
      <c r="E66" s="14">
        <v>0</v>
      </c>
      <c r="F66" s="5" t="e">
        <f t="shared" si="0"/>
        <v>#DIV/0!</v>
      </c>
      <c r="G66" t="e">
        <f t="shared" si="1"/>
        <v>#DIV/0!</v>
      </c>
    </row>
    <row r="67" spans="1:7" x14ac:dyDescent="0.25">
      <c r="A67" s="12" t="s">
        <v>180</v>
      </c>
      <c r="B67" s="13" t="s">
        <v>181</v>
      </c>
      <c r="C67" s="23"/>
      <c r="D67" s="14">
        <v>0</v>
      </c>
      <c r="E67" s="14">
        <v>0</v>
      </c>
      <c r="F67" s="5" t="e">
        <f t="shared" si="0"/>
        <v>#DIV/0!</v>
      </c>
      <c r="G67" t="e">
        <f t="shared" si="1"/>
        <v>#DIV/0!</v>
      </c>
    </row>
    <row r="68" spans="1:7" x14ac:dyDescent="0.25">
      <c r="A68" s="12" t="s">
        <v>182</v>
      </c>
      <c r="B68" s="13" t="s">
        <v>183</v>
      </c>
      <c r="C68" s="23">
        <v>2816.64</v>
      </c>
      <c r="D68" s="14">
        <v>15000</v>
      </c>
      <c r="E68" s="14">
        <v>0</v>
      </c>
      <c r="F68" s="5">
        <f t="shared" si="0"/>
        <v>0</v>
      </c>
      <c r="G68">
        <f t="shared" si="1"/>
        <v>0</v>
      </c>
    </row>
    <row r="69" spans="1:7" ht="24" x14ac:dyDescent="0.25">
      <c r="A69" s="12" t="s">
        <v>184</v>
      </c>
      <c r="B69" s="13" t="s">
        <v>185</v>
      </c>
      <c r="C69" s="23">
        <v>1761.89</v>
      </c>
      <c r="D69" s="14">
        <v>49109</v>
      </c>
      <c r="E69" s="14">
        <v>1537.68</v>
      </c>
      <c r="F69" s="5">
        <f t="shared" si="0"/>
        <v>87.274460948186317</v>
      </c>
      <c r="G69">
        <f t="shared" si="1"/>
        <v>3.1311572216905255</v>
      </c>
    </row>
    <row r="70" spans="1:7" x14ac:dyDescent="0.25">
      <c r="A70" s="12" t="s">
        <v>186</v>
      </c>
      <c r="B70" s="13" t="s">
        <v>187</v>
      </c>
      <c r="C70" s="23">
        <v>1761.89</v>
      </c>
      <c r="D70" s="14">
        <v>49109</v>
      </c>
      <c r="E70" s="14">
        <v>1537.68</v>
      </c>
      <c r="F70" s="5">
        <f t="shared" si="0"/>
        <v>87.274460948186317</v>
      </c>
      <c r="G70">
        <f t="shared" si="1"/>
        <v>3.1311572216905255</v>
      </c>
    </row>
    <row r="71" spans="1:7" x14ac:dyDescent="0.25">
      <c r="A71" s="12" t="s">
        <v>188</v>
      </c>
      <c r="B71" s="13" t="s">
        <v>189</v>
      </c>
      <c r="C71" s="23"/>
      <c r="D71" s="14">
        <v>0</v>
      </c>
      <c r="E71" s="14">
        <v>0</v>
      </c>
      <c r="F71" s="5" t="e">
        <f t="shared" ref="F71:F76" si="2">E71/C71*100</f>
        <v>#DIV/0!</v>
      </c>
      <c r="G71" t="e">
        <f t="shared" ref="G71:G75" si="3">E71/D71*100</f>
        <v>#DIV/0!</v>
      </c>
    </row>
    <row r="72" spans="1:7" x14ac:dyDescent="0.25">
      <c r="A72" s="12" t="s">
        <v>190</v>
      </c>
      <c r="B72" s="13" t="s">
        <v>191</v>
      </c>
      <c r="C72" s="23"/>
      <c r="D72" s="14">
        <v>0</v>
      </c>
      <c r="E72" s="14">
        <v>0</v>
      </c>
      <c r="F72" s="5" t="e">
        <f t="shared" si="2"/>
        <v>#DIV/0!</v>
      </c>
      <c r="G72" t="e">
        <f t="shared" si="3"/>
        <v>#DIV/0!</v>
      </c>
    </row>
    <row r="73" spans="1:7" ht="24" x14ac:dyDescent="0.25">
      <c r="A73" s="12" t="s">
        <v>192</v>
      </c>
      <c r="B73" s="13" t="s">
        <v>193</v>
      </c>
      <c r="C73" s="23"/>
      <c r="D73" s="14">
        <v>266400</v>
      </c>
      <c r="E73" s="14">
        <v>57762.38</v>
      </c>
      <c r="F73" s="5" t="e">
        <f t="shared" si="2"/>
        <v>#DIV/0!</v>
      </c>
      <c r="G73">
        <f t="shared" si="3"/>
        <v>21.682575075075075</v>
      </c>
    </row>
    <row r="74" spans="1:7" x14ac:dyDescent="0.25">
      <c r="A74" s="12" t="s">
        <v>194</v>
      </c>
      <c r="B74" s="13" t="s">
        <v>195</v>
      </c>
      <c r="C74" s="23"/>
      <c r="D74" s="14">
        <v>266400</v>
      </c>
      <c r="E74" s="14">
        <v>57762.38</v>
      </c>
      <c r="F74" s="5" t="e">
        <f t="shared" si="2"/>
        <v>#DIV/0!</v>
      </c>
      <c r="G74">
        <f t="shared" si="3"/>
        <v>21.682575075075075</v>
      </c>
    </row>
    <row r="75" spans="1:7" x14ac:dyDescent="0.25">
      <c r="A75" s="12" t="s">
        <v>196</v>
      </c>
      <c r="B75" s="13" t="s">
        <v>195</v>
      </c>
      <c r="C75" s="23"/>
      <c r="D75" s="14">
        <v>266400</v>
      </c>
      <c r="E75" s="14">
        <v>57762.38</v>
      </c>
      <c r="F75" s="5" t="e">
        <f t="shared" si="2"/>
        <v>#DIV/0!</v>
      </c>
      <c r="G75">
        <f t="shared" si="3"/>
        <v>21.682575075075075</v>
      </c>
    </row>
    <row r="76" spans="1:7" ht="0" hidden="1" customHeight="1" x14ac:dyDescent="0.25">
      <c r="C76" s="25"/>
      <c r="F76" s="5" t="e">
        <f t="shared" si="2"/>
        <v>#DIV/0!</v>
      </c>
    </row>
    <row r="77" spans="1:7" x14ac:dyDescent="0.25">
      <c r="C77" s="25"/>
    </row>
  </sheetData>
  <pageMargins left="0.39370078740157499" right="0.196850393700787" top="0.39370078740157499" bottom="0.63976377952755903" header="0.39370078740157499" footer="0.39370078740157499"/>
  <pageSetup paperSize="9" orientation="portrait" horizontalDpi="300" verticalDpi="300"/>
  <headerFooter alignWithMargins="0">
    <oddFooter>&amp;L&amp;"Arial,Regular"&amp;8 LC147RP-IRI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 PO EK,KLASIFIKACIJI</vt:lpstr>
      <vt:lpstr>RASHODI PO EK.KLASIFIKACIJI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2023-07-14T07:19:48Z</dcterms:created>
  <dcterms:modified xsi:type="dcterms:W3CDTF">2023-07-14T07:58:51Z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